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1095" windowWidth="18225" windowHeight="10050" activeTab="0"/>
  </bookViews>
  <sheets>
    <sheet name="Amérique du Nord" sheetId="1" r:id="rId1"/>
  </sheets>
  <definedNames/>
  <calcPr fullCalcOnLoad="1"/>
</workbook>
</file>

<file path=xl/sharedStrings.xml><?xml version="1.0" encoding="utf-8"?>
<sst xmlns="http://schemas.openxmlformats.org/spreadsheetml/2006/main" count="139" uniqueCount="126">
  <si>
    <t>Etape</t>
  </si>
  <si>
    <t>Localité</t>
  </si>
  <si>
    <t>Lieu de campement</t>
  </si>
  <si>
    <t>GPS</t>
  </si>
  <si>
    <t>Remarques</t>
  </si>
  <si>
    <t xml:space="preserve">Miles </t>
  </si>
  <si>
    <t>Compteur à l'arrivée</t>
  </si>
  <si>
    <t>Distance parcourue</t>
  </si>
  <si>
    <t>Quand ?</t>
  </si>
  <si>
    <t>Où ?</t>
  </si>
  <si>
    <t>Combien ?</t>
  </si>
  <si>
    <t>Météo</t>
  </si>
  <si>
    <t>Euros</t>
  </si>
  <si>
    <t>Nombre kilomètre</t>
  </si>
  <si>
    <t>Durée du séjour</t>
  </si>
  <si>
    <t>Infos administratives</t>
  </si>
  <si>
    <t>Km</t>
  </si>
  <si>
    <t xml:space="preserve">Km </t>
  </si>
  <si>
    <t>FRONTIERE</t>
  </si>
  <si>
    <t>38°</t>
  </si>
  <si>
    <t>Chaud !!!</t>
  </si>
  <si>
    <t>36°</t>
  </si>
  <si>
    <t>Beau temps</t>
  </si>
  <si>
    <t>Cuauhtemoc</t>
  </si>
  <si>
    <t>Parking hôtel</t>
  </si>
  <si>
    <t>San Cristobal</t>
  </si>
  <si>
    <t>Rancho San Nicolas</t>
  </si>
  <si>
    <t>Frais</t>
  </si>
  <si>
    <t>A 30 mn du centre à pied et 1€50 en taxi . Douche plus WC. Il n'y a plus de Wifi. Alt:2157m.</t>
  </si>
  <si>
    <t>Pesos</t>
  </si>
  <si>
    <t>Bof mais le bureau pour l'obtention du papier d'importation temporaire ferme à 17h le samedi, nous sommes arrivé à 17h30 donc…</t>
  </si>
  <si>
    <t>N15°40'08,3"   W092°00'05,2"</t>
  </si>
  <si>
    <t>N16°44'02,1"   W092°37'19,5"</t>
  </si>
  <si>
    <t>Agua Azul</t>
  </si>
  <si>
    <t>N17°15'25,6"   W092°06'52"</t>
  </si>
  <si>
    <t>Parking au bord des cascades</t>
  </si>
  <si>
    <t>Parking à 50m des cascades</t>
  </si>
  <si>
    <t>Misol Ha</t>
  </si>
  <si>
    <t>N17°23'31,4"   W092°00'00,2"</t>
  </si>
  <si>
    <t>Palenque</t>
  </si>
  <si>
    <t>Camping Mayabelle</t>
  </si>
  <si>
    <t>Très chaud</t>
  </si>
  <si>
    <t>Beaucoup plus calme que Agua azul. Entrée 15S/pers. Alt:308m</t>
  </si>
  <si>
    <t>Lieu à visiter sur semaine. Alt:207m</t>
  </si>
  <si>
    <t>Piscine (ouf), douche, wifi. A 500m entrée ruines. Alt.94m</t>
  </si>
  <si>
    <t>Calakmul</t>
  </si>
  <si>
    <t>Parking des ruines</t>
  </si>
  <si>
    <t>N18°06'52,7"   W089°48'01,2"</t>
  </si>
  <si>
    <t>Des ruines pour nous tous seul !!! La grande sœur de Tikal est superbe. Entrée 42S + péage avant 17h 112S. Nous sommes arrivés de nuit donc gratis…</t>
  </si>
  <si>
    <t>Las Calderitas</t>
  </si>
  <si>
    <t>Camping Yax Ha</t>
  </si>
  <si>
    <t>N18°33'39"   W088°14'56,8"</t>
  </si>
  <si>
    <t>33°</t>
  </si>
  <si>
    <t>Magnifique site pour ce camping un peu cher ! Wifi, piscine et vue sur océan turquoise. Le pied !</t>
  </si>
  <si>
    <t>MEXIQUE</t>
  </si>
  <si>
    <t>Mahahual</t>
  </si>
  <si>
    <t>N18°42'50,7"   W087°42'33,3"</t>
  </si>
  <si>
    <t>Une petite rue face à l'océan</t>
  </si>
  <si>
    <t>Rue paisible.</t>
  </si>
  <si>
    <t>Tulum</t>
  </si>
  <si>
    <t>Réserve Sian Ka'ha - Plage</t>
  </si>
  <si>
    <t>N20°06'10,7"   W087°28'22,8"</t>
  </si>
  <si>
    <t>Une plage rien que pour nous. Entrée au parc 25 pesos/pers.</t>
  </si>
  <si>
    <t>Camping Santa Fe</t>
  </si>
  <si>
    <t>Pluie</t>
  </si>
  <si>
    <t>Moyen</t>
  </si>
  <si>
    <t>Un camping rustique face à la Caraïbe.</t>
  </si>
  <si>
    <t>N20°12'27,6"   W087°25'53,7"</t>
  </si>
  <si>
    <t>Ballades</t>
  </si>
  <si>
    <t>Gran cenote, un grand moment !!!</t>
  </si>
  <si>
    <t>Puerto Morelos</t>
  </si>
  <si>
    <t>RV Park Acamaya</t>
  </si>
  <si>
    <t>N20°52'21,6"   W086°51'58,7"</t>
  </si>
  <si>
    <t>Un camping qui résite au assaut des promoteur. Etrange ! Wifi (0102030405).</t>
  </si>
  <si>
    <t>Cancun, la bétonnée - Playa del Carmen / révision Dodgi</t>
  </si>
  <si>
    <t>Beau temps - 37°</t>
  </si>
  <si>
    <t>Xpu-Hà</t>
  </si>
  <si>
    <t>Cadre sympa mais à éviter le WE.</t>
  </si>
  <si>
    <t>RV Park Bonanza</t>
  </si>
  <si>
    <t>Chichen Itza</t>
  </si>
  <si>
    <t>Piramide inn Resort</t>
  </si>
  <si>
    <t>N20°28'16,4"   W087°15'31,8"</t>
  </si>
  <si>
    <t>N20°41'35,8"   W088°34'57,5"</t>
  </si>
  <si>
    <t>Electricité, douche, piscine. En bordure de route (?)</t>
  </si>
  <si>
    <t>Progresso</t>
  </si>
  <si>
    <t>Au bord du Golfe du Mexique</t>
  </si>
  <si>
    <t>Couvert</t>
  </si>
  <si>
    <t>Tranquille mais ce n'est pas non plus le paradis !</t>
  </si>
  <si>
    <t>N21°16'54,6"   W089°41'27,6"</t>
  </si>
  <si>
    <t>Campeche</t>
  </si>
  <si>
    <t>Parking face à la mer et petit port de pêche.</t>
  </si>
  <si>
    <t>N19°50'19,9"   W090°32'58,0"</t>
  </si>
  <si>
    <t>Isla Aguada</t>
  </si>
  <si>
    <t>RV Park au bord de l'eau</t>
  </si>
  <si>
    <t>N18°46'54,9"   W091°29'41,3"</t>
  </si>
  <si>
    <t>Pourquoi pas !</t>
  </si>
  <si>
    <t>Villahermosa</t>
  </si>
  <si>
    <t>Station service PEMEX</t>
  </si>
  <si>
    <t>N18°06'51,8"   W092°51'53,2"</t>
  </si>
  <si>
    <t>Certainement la mieux du coin. Eau possible.</t>
  </si>
  <si>
    <t>Santa Cruz</t>
  </si>
  <si>
    <t>Parking resto-bar la palapa</t>
  </si>
  <si>
    <t>Wifi - Piscine…</t>
  </si>
  <si>
    <t>Zipolite</t>
  </si>
  <si>
    <t>Camping El Rancho</t>
  </si>
  <si>
    <t>N15°45'17,3"   W096°07'44,7"</t>
  </si>
  <si>
    <t>N15°39'57,0"   W096°31'10,6"</t>
  </si>
  <si>
    <t>Plage calme mais il y a mieux. Notre étape la plus longue du voyage !!! Ca sent la fin ?</t>
  </si>
  <si>
    <t>Puerto Escondido</t>
  </si>
  <si>
    <t>"Camping" Dios Neptunos</t>
  </si>
  <si>
    <t>N15°51'41,7"   W097°03'41,5"</t>
  </si>
  <si>
    <t xml:space="preserve">Bof, bof… mais à 100m il ya las palmas cortes face à la mer. </t>
  </si>
  <si>
    <t>Oaxaca</t>
  </si>
  <si>
    <t>RV Colonia la reforma</t>
  </si>
  <si>
    <t>N17°04'43,7"   W096°42'39,0"</t>
  </si>
  <si>
    <t>Rustique mais à 20mn du centre en taxi pour 30 pesos</t>
  </si>
  <si>
    <t>Puebla</t>
  </si>
  <si>
    <t>Station Pemex à 16km de Puebla en direction de Mexico city</t>
  </si>
  <si>
    <t>N19°19'31,1"   W098°31'21,7"</t>
  </si>
  <si>
    <t>Station 24/24 - Resto et plein d'eau possible. Vous y trouverez mes pataugas suspendues au fil électrique.</t>
  </si>
  <si>
    <t>Mexico City</t>
  </si>
  <si>
    <t>Hôtel Milan - Quartier la Roma</t>
  </si>
  <si>
    <t>N19°25'04,9"   W099°09'33,3"</t>
  </si>
  <si>
    <t>Bonne prestation mais parking à 3m05 seulement.</t>
  </si>
  <si>
    <t>40 jours</t>
  </si>
  <si>
    <t>FEUILLE DE ROUTE AMERIQUE DU NORD - JUNGLE FAMILY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</si>
</sst>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</numFmts>
  <fonts count="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3" fontId="0" fillId="0" borderId="7" xfId="0" applyNumberFormat="1" applyBorder="1" applyAlignment="1">
      <alignment vertical="top" wrapText="1"/>
    </xf>
    <xf numFmtId="0" fontId="0" fillId="0" borderId="8" xfId="0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3" fontId="0" fillId="0" borderId="7" xfId="0" applyNumberFormat="1" applyFont="1" applyBorder="1" applyAlignment="1">
      <alignment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3" fontId="0" fillId="0" borderId="8" xfId="0" applyNumberFormat="1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14" fontId="0" fillId="0" borderId="11" xfId="0" applyNumberFormat="1" applyBorder="1" applyAlignment="1">
      <alignment horizontal="center" vertical="top" wrapText="1"/>
    </xf>
    <xf numFmtId="2" fontId="0" fillId="0" borderId="7" xfId="0" applyNumberFormat="1" applyBorder="1" applyAlignment="1">
      <alignment vertical="top" wrapText="1"/>
    </xf>
    <xf numFmtId="2" fontId="0" fillId="0" borderId="8" xfId="0" applyNumberFormat="1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14" fontId="0" fillId="0" borderId="9" xfId="0" applyNumberForma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3" borderId="6" xfId="0" applyFont="1" applyFill="1" applyBorder="1" applyAlignment="1">
      <alignment vertical="center" wrapText="1"/>
    </xf>
    <xf numFmtId="0" fontId="0" fillId="0" borderId="9" xfId="0" applyBorder="1" applyAlignment="1">
      <alignment vertical="top" wrapText="1"/>
    </xf>
    <xf numFmtId="0" fontId="2" fillId="3" borderId="12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14" fontId="1" fillId="4" borderId="14" xfId="0" applyNumberFormat="1" applyFont="1" applyFill="1" applyBorder="1" applyAlignment="1">
      <alignment horizontal="center" vertical="center" wrapText="1"/>
    </xf>
    <xf numFmtId="14" fontId="1" fillId="4" borderId="9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="85" zoomScaleNormal="85" workbookViewId="0" topLeftCell="A16">
      <selection activeCell="Q12" sqref="Q12"/>
    </sheetView>
  </sheetViews>
  <sheetFormatPr defaultColWidth="11.421875" defaultRowHeight="12.75"/>
  <cols>
    <col min="1" max="1" width="6.7109375" style="1" customWidth="1"/>
    <col min="2" max="2" width="10.7109375" style="3" customWidth="1"/>
    <col min="3" max="3" width="15.28125" style="2" customWidth="1"/>
    <col min="4" max="4" width="27.57421875" style="2" customWidth="1"/>
    <col min="5" max="5" width="22.7109375" style="2" customWidth="1"/>
    <col min="6" max="8" width="7.7109375" style="2" customWidth="1"/>
    <col min="9" max="9" width="8.7109375" style="2" customWidth="1"/>
    <col min="10" max="10" width="7.7109375" style="2" customWidth="1"/>
    <col min="11" max="11" width="8.7109375" style="2" customWidth="1"/>
    <col min="12" max="12" width="13.421875" style="2" customWidth="1"/>
    <col min="13" max="13" width="46.8515625" style="2" customWidth="1"/>
  </cols>
  <sheetData>
    <row r="1" spans="1:13" ht="15.75">
      <c r="A1" s="57" t="s">
        <v>125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.75">
      <c r="A2" s="8"/>
      <c r="B2" s="7"/>
      <c r="C2" s="59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32" customFormat="1" ht="15.75" customHeight="1">
      <c r="A3" s="35" t="s">
        <v>54</v>
      </c>
      <c r="B3" s="36"/>
      <c r="C3" s="33"/>
      <c r="D3" s="10" t="s">
        <v>13</v>
      </c>
      <c r="E3" s="11" t="s">
        <v>14</v>
      </c>
      <c r="F3" s="37" t="s">
        <v>15</v>
      </c>
      <c r="G3" s="37"/>
      <c r="H3" s="37"/>
      <c r="I3" s="37"/>
      <c r="J3" s="37"/>
      <c r="K3" s="37"/>
      <c r="L3" s="37"/>
      <c r="M3" s="38"/>
    </row>
    <row r="4" spans="1:13" ht="12.75" customHeight="1">
      <c r="A4" s="53"/>
      <c r="B4" s="54"/>
      <c r="C4" s="12"/>
      <c r="D4" s="19">
        <f>SUM(I32-I7)</f>
        <v>4562.570158650022</v>
      </c>
      <c r="E4" s="20" t="s">
        <v>124</v>
      </c>
      <c r="F4" s="55"/>
      <c r="G4" s="55"/>
      <c r="H4" s="55"/>
      <c r="I4" s="55"/>
      <c r="J4" s="55"/>
      <c r="K4" s="55"/>
      <c r="L4" s="55"/>
      <c r="M4" s="56"/>
    </row>
    <row r="5" spans="1:13" ht="30.75" customHeight="1">
      <c r="A5" s="46" t="s">
        <v>0</v>
      </c>
      <c r="B5" s="48" t="s">
        <v>8</v>
      </c>
      <c r="C5" s="50" t="s">
        <v>9</v>
      </c>
      <c r="D5" s="50"/>
      <c r="E5" s="50"/>
      <c r="F5" s="51" t="s">
        <v>10</v>
      </c>
      <c r="G5" s="52"/>
      <c r="H5" s="39" t="s">
        <v>6</v>
      </c>
      <c r="I5" s="40"/>
      <c r="J5" s="41" t="s">
        <v>7</v>
      </c>
      <c r="K5" s="39"/>
      <c r="L5" s="42" t="s">
        <v>11</v>
      </c>
      <c r="M5" s="44" t="s">
        <v>4</v>
      </c>
    </row>
    <row r="6" spans="1:13" ht="12.75">
      <c r="A6" s="47"/>
      <c r="B6" s="49"/>
      <c r="C6" s="6" t="s">
        <v>1</v>
      </c>
      <c r="D6" s="4" t="s">
        <v>2</v>
      </c>
      <c r="E6" s="5" t="s">
        <v>3</v>
      </c>
      <c r="F6" s="9" t="s">
        <v>29</v>
      </c>
      <c r="G6" s="9" t="s">
        <v>12</v>
      </c>
      <c r="H6" s="6" t="s">
        <v>5</v>
      </c>
      <c r="I6" s="4" t="s">
        <v>16</v>
      </c>
      <c r="J6" s="4" t="s">
        <v>5</v>
      </c>
      <c r="K6" s="5" t="s">
        <v>17</v>
      </c>
      <c r="L6" s="43"/>
      <c r="M6" s="45"/>
    </row>
    <row r="7" spans="1:13" ht="25.5" customHeight="1">
      <c r="A7" s="22"/>
      <c r="B7" s="23">
        <v>40698</v>
      </c>
      <c r="C7" s="24"/>
      <c r="D7" s="24" t="s">
        <v>18</v>
      </c>
      <c r="E7" s="24"/>
      <c r="F7" s="24"/>
      <c r="G7" s="24"/>
      <c r="H7" s="25">
        <v>115985</v>
      </c>
      <c r="I7" s="25">
        <f aca="true" t="shared" si="0" ref="I7:I32">SUM(H7)*1.60937219</f>
        <v>186663.03345714998</v>
      </c>
      <c r="J7" s="18"/>
      <c r="K7" s="18"/>
      <c r="L7" s="25"/>
      <c r="M7" s="24"/>
    </row>
    <row r="8" spans="1:13" ht="25.5" customHeight="1">
      <c r="A8" s="13">
        <v>265</v>
      </c>
      <c r="B8" s="26">
        <v>40698</v>
      </c>
      <c r="C8" s="14" t="s">
        <v>23</v>
      </c>
      <c r="D8" s="14" t="s">
        <v>24</v>
      </c>
      <c r="E8" s="14" t="s">
        <v>31</v>
      </c>
      <c r="F8" s="14"/>
      <c r="G8" s="27"/>
      <c r="H8" s="15">
        <v>115989</v>
      </c>
      <c r="I8" s="15">
        <f t="shared" si="0"/>
        <v>186669.47094591</v>
      </c>
      <c r="J8" s="18">
        <f aca="true" t="shared" si="1" ref="J8:J14">SUM(H8-H7)</f>
        <v>4</v>
      </c>
      <c r="K8" s="18">
        <f aca="true" t="shared" si="2" ref="K8:K32">SUM(J8)*1.60937219</f>
        <v>6.43748876</v>
      </c>
      <c r="L8" s="15" t="s">
        <v>20</v>
      </c>
      <c r="M8" s="14" t="s">
        <v>30</v>
      </c>
    </row>
    <row r="9" spans="1:13" ht="25.5" customHeight="1">
      <c r="A9" s="13">
        <v>266</v>
      </c>
      <c r="B9" s="26">
        <v>40699</v>
      </c>
      <c r="C9" s="31" t="s">
        <v>25</v>
      </c>
      <c r="D9" s="14" t="s">
        <v>26</v>
      </c>
      <c r="E9" s="14" t="s">
        <v>32</v>
      </c>
      <c r="F9" s="14">
        <v>140</v>
      </c>
      <c r="G9" s="27">
        <f>SUM(F9/16.3)</f>
        <v>8.588957055214724</v>
      </c>
      <c r="H9" s="15">
        <v>116093</v>
      </c>
      <c r="I9" s="15">
        <f t="shared" si="0"/>
        <v>186836.84565367</v>
      </c>
      <c r="J9" s="18">
        <f t="shared" si="1"/>
        <v>104</v>
      </c>
      <c r="K9" s="18">
        <f t="shared" si="2"/>
        <v>167.37470776</v>
      </c>
      <c r="L9" s="15" t="s">
        <v>27</v>
      </c>
      <c r="M9" s="14" t="s">
        <v>28</v>
      </c>
    </row>
    <row r="10" spans="1:13" ht="25.5" customHeight="1">
      <c r="A10" s="13">
        <v>267</v>
      </c>
      <c r="B10" s="26">
        <v>40703</v>
      </c>
      <c r="C10" s="31" t="s">
        <v>33</v>
      </c>
      <c r="D10" s="14" t="s">
        <v>35</v>
      </c>
      <c r="E10" s="14" t="s">
        <v>34</v>
      </c>
      <c r="F10" s="14"/>
      <c r="G10" s="27"/>
      <c r="H10" s="15">
        <v>116194</v>
      </c>
      <c r="I10" s="15">
        <f t="shared" si="0"/>
        <v>186999.39224486</v>
      </c>
      <c r="J10" s="18">
        <f t="shared" si="1"/>
        <v>101</v>
      </c>
      <c r="K10" s="18">
        <f t="shared" si="2"/>
        <v>162.54659119</v>
      </c>
      <c r="L10" s="15" t="s">
        <v>19</v>
      </c>
      <c r="M10" s="14" t="s">
        <v>43</v>
      </c>
    </row>
    <row r="11" spans="1:13" ht="25.5" customHeight="1">
      <c r="A11" s="13">
        <v>268</v>
      </c>
      <c r="B11" s="26">
        <v>40704</v>
      </c>
      <c r="C11" s="31" t="s">
        <v>37</v>
      </c>
      <c r="D11" s="14" t="s">
        <v>36</v>
      </c>
      <c r="E11" s="14" t="s">
        <v>38</v>
      </c>
      <c r="F11" s="14"/>
      <c r="G11" s="27"/>
      <c r="H11" s="15">
        <v>116221</v>
      </c>
      <c r="I11" s="15">
        <f t="shared" si="0"/>
        <v>187042.84529399</v>
      </c>
      <c r="J11" s="18">
        <f t="shared" si="1"/>
        <v>27</v>
      </c>
      <c r="K11" s="18">
        <f t="shared" si="2"/>
        <v>43.45304913</v>
      </c>
      <c r="L11" s="15" t="s">
        <v>19</v>
      </c>
      <c r="M11" s="14" t="s">
        <v>42</v>
      </c>
    </row>
    <row r="12" spans="1:13" ht="25.5" customHeight="1">
      <c r="A12" s="13">
        <v>269</v>
      </c>
      <c r="B12" s="26">
        <v>40705</v>
      </c>
      <c r="C12" s="31" t="s">
        <v>39</v>
      </c>
      <c r="D12" s="14" t="s">
        <v>40</v>
      </c>
      <c r="E12" s="14" t="s">
        <v>38</v>
      </c>
      <c r="F12" s="14">
        <v>150</v>
      </c>
      <c r="G12" s="27">
        <f>SUM(F12/16.3)</f>
        <v>9.202453987730062</v>
      </c>
      <c r="H12" s="15">
        <v>116252</v>
      </c>
      <c r="I12" s="15">
        <f t="shared" si="0"/>
        <v>187092.73583188</v>
      </c>
      <c r="J12" s="18">
        <f t="shared" si="1"/>
        <v>31</v>
      </c>
      <c r="K12" s="18">
        <f t="shared" si="2"/>
        <v>49.89053789</v>
      </c>
      <c r="L12" s="15" t="s">
        <v>41</v>
      </c>
      <c r="M12" s="14" t="s">
        <v>44</v>
      </c>
    </row>
    <row r="13" spans="1:13" ht="25.5" customHeight="1">
      <c r="A13" s="13">
        <v>270</v>
      </c>
      <c r="B13" s="26">
        <v>40707</v>
      </c>
      <c r="C13" s="31" t="s">
        <v>45</v>
      </c>
      <c r="D13" s="14" t="s">
        <v>46</v>
      </c>
      <c r="E13" s="14" t="s">
        <v>47</v>
      </c>
      <c r="F13" s="14"/>
      <c r="G13" s="27"/>
      <c r="H13" s="15">
        <v>116484</v>
      </c>
      <c r="I13" s="15">
        <f t="shared" si="0"/>
        <v>187466.11017996</v>
      </c>
      <c r="J13" s="18">
        <f t="shared" si="1"/>
        <v>232</v>
      </c>
      <c r="K13" s="18">
        <f t="shared" si="2"/>
        <v>373.37434808</v>
      </c>
      <c r="L13" s="15" t="s">
        <v>21</v>
      </c>
      <c r="M13" s="14" t="s">
        <v>48</v>
      </c>
    </row>
    <row r="14" spans="1:13" ht="25.5" customHeight="1">
      <c r="A14" s="13">
        <v>271</v>
      </c>
      <c r="B14" s="26">
        <v>40708</v>
      </c>
      <c r="C14" s="31" t="s">
        <v>49</v>
      </c>
      <c r="D14" s="14" t="s">
        <v>50</v>
      </c>
      <c r="E14" s="14" t="s">
        <v>51</v>
      </c>
      <c r="F14" s="14">
        <v>200</v>
      </c>
      <c r="G14" s="27">
        <f>SUM(F14/16.3)</f>
        <v>12.269938650306749</v>
      </c>
      <c r="H14" s="15">
        <v>116633</v>
      </c>
      <c r="I14" s="15">
        <f t="shared" si="0"/>
        <v>187705.90663627</v>
      </c>
      <c r="J14" s="18">
        <f t="shared" si="1"/>
        <v>149</v>
      </c>
      <c r="K14" s="18">
        <f t="shared" si="2"/>
        <v>239.79645631</v>
      </c>
      <c r="L14" s="15" t="s">
        <v>52</v>
      </c>
      <c r="M14" s="14" t="s">
        <v>53</v>
      </c>
    </row>
    <row r="15" spans="1:13" ht="25.5" customHeight="1">
      <c r="A15" s="13">
        <v>272</v>
      </c>
      <c r="B15" s="26">
        <v>40710</v>
      </c>
      <c r="C15" s="31" t="s">
        <v>55</v>
      </c>
      <c r="D15" s="14" t="s">
        <v>57</v>
      </c>
      <c r="E15" s="14" t="s">
        <v>56</v>
      </c>
      <c r="F15" s="14"/>
      <c r="G15" s="27"/>
      <c r="H15" s="15">
        <v>116739</v>
      </c>
      <c r="I15" s="15">
        <f t="shared" si="0"/>
        <v>187876.50008841</v>
      </c>
      <c r="J15" s="18">
        <f aca="true" t="shared" si="3" ref="J15:J21">SUM(H15-H14)</f>
        <v>106</v>
      </c>
      <c r="K15" s="18">
        <f t="shared" si="2"/>
        <v>170.59345214</v>
      </c>
      <c r="L15" s="15" t="s">
        <v>22</v>
      </c>
      <c r="M15" s="14" t="s">
        <v>58</v>
      </c>
    </row>
    <row r="16" spans="1:13" ht="25.5" customHeight="1">
      <c r="A16" s="13">
        <v>273</v>
      </c>
      <c r="B16" s="26">
        <v>40711</v>
      </c>
      <c r="C16" s="31" t="s">
        <v>59</v>
      </c>
      <c r="D16" s="14" t="s">
        <v>60</v>
      </c>
      <c r="E16" s="14" t="s">
        <v>61</v>
      </c>
      <c r="F16" s="14"/>
      <c r="G16" s="27"/>
      <c r="H16" s="15">
        <v>116904</v>
      </c>
      <c r="I16" s="15">
        <f t="shared" si="0"/>
        <v>188142.04649976</v>
      </c>
      <c r="J16" s="18">
        <f t="shared" si="3"/>
        <v>165</v>
      </c>
      <c r="K16" s="18">
        <f t="shared" si="2"/>
        <v>265.54641134999997</v>
      </c>
      <c r="L16" s="15" t="s">
        <v>65</v>
      </c>
      <c r="M16" s="14" t="s">
        <v>62</v>
      </c>
    </row>
    <row r="17" spans="1:13" ht="25.5" customHeight="1">
      <c r="A17" s="13">
        <v>274</v>
      </c>
      <c r="B17" s="26">
        <v>40712</v>
      </c>
      <c r="C17" s="31" t="s">
        <v>59</v>
      </c>
      <c r="D17" s="14" t="s">
        <v>63</v>
      </c>
      <c r="E17" s="14" t="s">
        <v>67</v>
      </c>
      <c r="F17" s="14">
        <v>150</v>
      </c>
      <c r="G17" s="27">
        <f>SUM(F17/16.3)</f>
        <v>9.202453987730062</v>
      </c>
      <c r="H17" s="15">
        <v>116925</v>
      </c>
      <c r="I17" s="15">
        <f t="shared" si="0"/>
        <v>188175.84331575</v>
      </c>
      <c r="J17" s="18">
        <f t="shared" si="3"/>
        <v>21</v>
      </c>
      <c r="K17" s="18">
        <f t="shared" si="2"/>
        <v>33.79681599</v>
      </c>
      <c r="L17" s="15" t="s">
        <v>64</v>
      </c>
      <c r="M17" s="14" t="s">
        <v>66</v>
      </c>
    </row>
    <row r="18" spans="1:13" ht="25.5" customHeight="1">
      <c r="A18" s="13"/>
      <c r="B18" s="26"/>
      <c r="C18" s="31" t="s">
        <v>68</v>
      </c>
      <c r="D18" s="14" t="s">
        <v>63</v>
      </c>
      <c r="E18" s="14"/>
      <c r="F18" s="14"/>
      <c r="G18" s="27"/>
      <c r="H18" s="15">
        <v>116943</v>
      </c>
      <c r="I18" s="15">
        <f t="shared" si="0"/>
        <v>188204.81201517</v>
      </c>
      <c r="J18" s="18">
        <f t="shared" si="3"/>
        <v>18</v>
      </c>
      <c r="K18" s="18">
        <f t="shared" si="2"/>
        <v>28.96869942</v>
      </c>
      <c r="L18" s="15" t="s">
        <v>64</v>
      </c>
      <c r="M18" s="14" t="s">
        <v>69</v>
      </c>
    </row>
    <row r="19" spans="1:13" ht="25.5" customHeight="1">
      <c r="A19" s="13">
        <v>275</v>
      </c>
      <c r="B19" s="26">
        <v>40714</v>
      </c>
      <c r="C19" s="31" t="s">
        <v>70</v>
      </c>
      <c r="D19" s="14" t="s">
        <v>71</v>
      </c>
      <c r="E19" s="14" t="s">
        <v>72</v>
      </c>
      <c r="F19" s="14">
        <v>250</v>
      </c>
      <c r="G19" s="27">
        <f>SUM(F19/16.3)</f>
        <v>15.337423312883434</v>
      </c>
      <c r="H19" s="15">
        <v>117011</v>
      </c>
      <c r="I19" s="15">
        <f t="shared" si="0"/>
        <v>188314.24932409</v>
      </c>
      <c r="J19" s="18">
        <f t="shared" si="3"/>
        <v>68</v>
      </c>
      <c r="K19" s="18">
        <f t="shared" si="2"/>
        <v>109.43730891999999</v>
      </c>
      <c r="L19" s="15" t="s">
        <v>22</v>
      </c>
      <c r="M19" s="14" t="s">
        <v>73</v>
      </c>
    </row>
    <row r="20" spans="1:13" ht="25.5" customHeight="1">
      <c r="A20" s="13"/>
      <c r="B20" s="26"/>
      <c r="C20" s="31" t="s">
        <v>68</v>
      </c>
      <c r="D20" s="14" t="s">
        <v>71</v>
      </c>
      <c r="E20" s="14"/>
      <c r="F20" s="14"/>
      <c r="G20" s="27"/>
      <c r="H20" s="15">
        <v>117146</v>
      </c>
      <c r="I20" s="15">
        <f t="shared" si="0"/>
        <v>188531.51456974</v>
      </c>
      <c r="J20" s="18">
        <f t="shared" si="3"/>
        <v>135</v>
      </c>
      <c r="K20" s="18">
        <f t="shared" si="2"/>
        <v>217.26524565</v>
      </c>
      <c r="L20" s="15" t="s">
        <v>75</v>
      </c>
      <c r="M20" s="14" t="s">
        <v>74</v>
      </c>
    </row>
    <row r="21" spans="1:13" ht="25.5" customHeight="1">
      <c r="A21" s="13">
        <v>276</v>
      </c>
      <c r="B21" s="26">
        <v>40719</v>
      </c>
      <c r="C21" s="31" t="s">
        <v>76</v>
      </c>
      <c r="D21" s="14" t="s">
        <v>78</v>
      </c>
      <c r="E21" s="14" t="s">
        <v>81</v>
      </c>
      <c r="F21" s="14">
        <v>200</v>
      </c>
      <c r="G21" s="27">
        <f>SUM(F21/16.3)</f>
        <v>12.269938650306749</v>
      </c>
      <c r="H21" s="15">
        <v>117197</v>
      </c>
      <c r="I21" s="15">
        <f t="shared" si="0"/>
        <v>188613.59255143</v>
      </c>
      <c r="J21" s="18">
        <f t="shared" si="3"/>
        <v>51</v>
      </c>
      <c r="K21" s="18">
        <f t="shared" si="2"/>
        <v>82.07798169</v>
      </c>
      <c r="L21" s="15" t="s">
        <v>22</v>
      </c>
      <c r="M21" s="14" t="s">
        <v>77</v>
      </c>
    </row>
    <row r="22" spans="1:13" ht="25.5" customHeight="1">
      <c r="A22" s="13">
        <v>277</v>
      </c>
      <c r="B22" s="26">
        <v>40720</v>
      </c>
      <c r="C22" s="31" t="s">
        <v>79</v>
      </c>
      <c r="D22" s="14" t="s">
        <v>80</v>
      </c>
      <c r="E22" s="14" t="s">
        <v>82</v>
      </c>
      <c r="F22" s="14">
        <v>150</v>
      </c>
      <c r="G22" s="27">
        <f>SUM(F22/16.3)</f>
        <v>9.202453987730062</v>
      </c>
      <c r="H22" s="15">
        <v>117316</v>
      </c>
      <c r="I22" s="15">
        <f t="shared" si="0"/>
        <v>188805.10784204</v>
      </c>
      <c r="J22" s="18">
        <f aca="true" t="shared" si="4" ref="J22:J28">SUM(H22-H21)</f>
        <v>119</v>
      </c>
      <c r="K22" s="18">
        <f t="shared" si="2"/>
        <v>191.51529061</v>
      </c>
      <c r="L22" s="15" t="s">
        <v>64</v>
      </c>
      <c r="M22" s="14" t="s">
        <v>83</v>
      </c>
    </row>
    <row r="23" spans="1:13" ht="25.5" customHeight="1">
      <c r="A23" s="13">
        <v>278</v>
      </c>
      <c r="B23" s="26">
        <v>40721</v>
      </c>
      <c r="C23" s="31" t="s">
        <v>84</v>
      </c>
      <c r="D23" s="14" t="s">
        <v>85</v>
      </c>
      <c r="E23" s="14" t="s">
        <v>88</v>
      </c>
      <c r="F23" s="14"/>
      <c r="G23" s="27"/>
      <c r="H23" s="15">
        <v>117417</v>
      </c>
      <c r="I23" s="15">
        <f t="shared" si="0"/>
        <v>188967.65443323</v>
      </c>
      <c r="J23" s="18">
        <f t="shared" si="4"/>
        <v>101</v>
      </c>
      <c r="K23" s="18">
        <f t="shared" si="2"/>
        <v>162.54659119</v>
      </c>
      <c r="L23" s="15" t="s">
        <v>86</v>
      </c>
      <c r="M23" s="14" t="s">
        <v>87</v>
      </c>
    </row>
    <row r="24" spans="1:13" ht="25.5" customHeight="1">
      <c r="A24" s="13">
        <v>279</v>
      </c>
      <c r="B24" s="26">
        <v>40722</v>
      </c>
      <c r="C24" s="31" t="s">
        <v>89</v>
      </c>
      <c r="D24" s="14" t="s">
        <v>90</v>
      </c>
      <c r="E24" s="14" t="s">
        <v>91</v>
      </c>
      <c r="F24" s="14"/>
      <c r="G24" s="27"/>
      <c r="H24" s="15">
        <v>117617</v>
      </c>
      <c r="I24" s="15">
        <f t="shared" si="0"/>
        <v>189289.52887123</v>
      </c>
      <c r="J24" s="18">
        <f t="shared" si="4"/>
        <v>200</v>
      </c>
      <c r="K24" s="18">
        <f t="shared" si="2"/>
        <v>321.874438</v>
      </c>
      <c r="L24" s="15" t="s">
        <v>86</v>
      </c>
      <c r="M24" s="14" t="s">
        <v>87</v>
      </c>
    </row>
    <row r="25" spans="1:13" ht="25.5" customHeight="1">
      <c r="A25" s="13">
        <v>280</v>
      </c>
      <c r="B25" s="26">
        <v>40723</v>
      </c>
      <c r="C25" s="31" t="s">
        <v>92</v>
      </c>
      <c r="D25" s="14" t="s">
        <v>93</v>
      </c>
      <c r="E25" s="14" t="s">
        <v>94</v>
      </c>
      <c r="F25" s="14">
        <v>250</v>
      </c>
      <c r="G25" s="27">
        <f>SUM(F25/16.3)</f>
        <v>15.337423312883434</v>
      </c>
      <c r="H25" s="15">
        <v>117733</v>
      </c>
      <c r="I25" s="15">
        <f t="shared" si="0"/>
        <v>189476.21604527</v>
      </c>
      <c r="J25" s="18">
        <f t="shared" si="4"/>
        <v>116</v>
      </c>
      <c r="K25" s="18">
        <f t="shared" si="2"/>
        <v>186.68717404</v>
      </c>
      <c r="L25" s="15"/>
      <c r="M25" s="14" t="s">
        <v>95</v>
      </c>
    </row>
    <row r="26" spans="1:13" ht="25.5" customHeight="1">
      <c r="A26" s="13">
        <v>281</v>
      </c>
      <c r="B26" s="26">
        <v>40724</v>
      </c>
      <c r="C26" s="31" t="s">
        <v>96</v>
      </c>
      <c r="D26" s="14" t="s">
        <v>97</v>
      </c>
      <c r="E26" s="14" t="s">
        <v>98</v>
      </c>
      <c r="F26" s="14"/>
      <c r="G26" s="27"/>
      <c r="H26" s="15">
        <v>117887</v>
      </c>
      <c r="I26" s="15">
        <f t="shared" si="0"/>
        <v>189724.05936253</v>
      </c>
      <c r="J26" s="18">
        <f t="shared" si="4"/>
        <v>154</v>
      </c>
      <c r="K26" s="18">
        <f t="shared" si="2"/>
        <v>247.84331726</v>
      </c>
      <c r="L26" s="15"/>
      <c r="M26" s="14" t="s">
        <v>99</v>
      </c>
    </row>
    <row r="27" spans="1:13" ht="25.5" customHeight="1">
      <c r="A27" s="13">
        <v>282</v>
      </c>
      <c r="B27" s="26">
        <v>40725</v>
      </c>
      <c r="C27" s="31" t="s">
        <v>100</v>
      </c>
      <c r="D27" s="14" t="s">
        <v>101</v>
      </c>
      <c r="E27" s="14" t="s">
        <v>105</v>
      </c>
      <c r="F27" s="14"/>
      <c r="G27" s="27"/>
      <c r="H27" s="15">
        <v>118268</v>
      </c>
      <c r="I27" s="15">
        <f t="shared" si="0"/>
        <v>190337.23016692</v>
      </c>
      <c r="J27" s="18">
        <f t="shared" si="4"/>
        <v>381</v>
      </c>
      <c r="K27" s="18">
        <f t="shared" si="2"/>
        <v>613.17080439</v>
      </c>
      <c r="L27" s="15"/>
      <c r="M27" s="14" t="s">
        <v>107</v>
      </c>
    </row>
    <row r="28" spans="1:13" ht="25.5" customHeight="1">
      <c r="A28" s="13">
        <v>283</v>
      </c>
      <c r="B28" s="26">
        <v>40726</v>
      </c>
      <c r="C28" s="31" t="s">
        <v>103</v>
      </c>
      <c r="D28" s="14" t="s">
        <v>104</v>
      </c>
      <c r="E28" s="14" t="s">
        <v>106</v>
      </c>
      <c r="F28" s="14">
        <v>300</v>
      </c>
      <c r="G28" s="27">
        <f>SUM(F28/16.3)</f>
        <v>18.404907975460123</v>
      </c>
      <c r="H28" s="15">
        <v>118319</v>
      </c>
      <c r="I28" s="15">
        <f t="shared" si="0"/>
        <v>190419.30814861</v>
      </c>
      <c r="J28" s="18">
        <f t="shared" si="4"/>
        <v>51</v>
      </c>
      <c r="K28" s="18">
        <f t="shared" si="2"/>
        <v>82.07798169</v>
      </c>
      <c r="L28" s="15"/>
      <c r="M28" s="14" t="s">
        <v>102</v>
      </c>
    </row>
    <row r="29" spans="1:13" ht="25.5" customHeight="1">
      <c r="A29" s="13">
        <v>284</v>
      </c>
      <c r="B29" s="26">
        <v>40730</v>
      </c>
      <c r="C29" s="31" t="s">
        <v>108</v>
      </c>
      <c r="D29" s="14" t="s">
        <v>109</v>
      </c>
      <c r="E29" s="14" t="s">
        <v>110</v>
      </c>
      <c r="F29" s="14">
        <v>150</v>
      </c>
      <c r="G29" s="27">
        <f>SUM(F29/16.3)</f>
        <v>9.202453987730062</v>
      </c>
      <c r="H29" s="15">
        <v>118364</v>
      </c>
      <c r="I29" s="15">
        <f t="shared" si="0"/>
        <v>190491.72989716</v>
      </c>
      <c r="J29" s="18">
        <f>SUM(H29-H28)</f>
        <v>45</v>
      </c>
      <c r="K29" s="18">
        <f t="shared" si="2"/>
        <v>72.42174855</v>
      </c>
      <c r="L29" s="15"/>
      <c r="M29" s="14" t="s">
        <v>111</v>
      </c>
    </row>
    <row r="30" spans="1:13" ht="25.5" customHeight="1">
      <c r="A30" s="13">
        <v>285</v>
      </c>
      <c r="B30" s="26">
        <v>40731</v>
      </c>
      <c r="C30" s="31" t="s">
        <v>112</v>
      </c>
      <c r="D30" s="14" t="s">
        <v>113</v>
      </c>
      <c r="E30" s="14" t="s">
        <v>114</v>
      </c>
      <c r="F30" s="14">
        <v>200</v>
      </c>
      <c r="G30" s="27">
        <f>SUM(F30/16.3)</f>
        <v>12.269938650306749</v>
      </c>
      <c r="H30" s="15">
        <v>118528</v>
      </c>
      <c r="I30" s="15">
        <f t="shared" si="0"/>
        <v>190755.66693632</v>
      </c>
      <c r="J30" s="18">
        <f>SUM(H30-H29)</f>
        <v>164</v>
      </c>
      <c r="K30" s="18">
        <f t="shared" si="2"/>
        <v>263.93703916</v>
      </c>
      <c r="L30" s="15"/>
      <c r="M30" s="14" t="s">
        <v>115</v>
      </c>
    </row>
    <row r="31" spans="1:13" ht="25.5" customHeight="1">
      <c r="A31" s="13">
        <v>286</v>
      </c>
      <c r="B31" s="26">
        <v>40738</v>
      </c>
      <c r="C31" s="31" t="s">
        <v>116</v>
      </c>
      <c r="D31" s="14" t="s">
        <v>117</v>
      </c>
      <c r="E31" s="14" t="s">
        <v>118</v>
      </c>
      <c r="F31" s="14"/>
      <c r="G31" s="27"/>
      <c r="H31" s="15">
        <v>118762</v>
      </c>
      <c r="I31" s="15">
        <f t="shared" si="0"/>
        <v>191132.26002878</v>
      </c>
      <c r="J31" s="18">
        <f>SUM(H31-H30)</f>
        <v>234</v>
      </c>
      <c r="K31" s="18">
        <f t="shared" si="2"/>
        <v>376.59309246</v>
      </c>
      <c r="L31" s="15"/>
      <c r="M31" s="14" t="s">
        <v>119</v>
      </c>
    </row>
    <row r="32" spans="1:13" ht="25.5" customHeight="1">
      <c r="A32" s="13">
        <v>287</v>
      </c>
      <c r="B32" s="26">
        <v>40739</v>
      </c>
      <c r="C32" s="31" t="s">
        <v>120</v>
      </c>
      <c r="D32" s="14" t="s">
        <v>121</v>
      </c>
      <c r="E32" s="14" t="s">
        <v>122</v>
      </c>
      <c r="F32" s="14">
        <v>540</v>
      </c>
      <c r="G32" s="27">
        <f>SUM(F32/16.3)</f>
        <v>33.12883435582822</v>
      </c>
      <c r="H32" s="15">
        <v>118820</v>
      </c>
      <c r="I32" s="15">
        <f t="shared" si="0"/>
        <v>191225.6036158</v>
      </c>
      <c r="J32" s="18">
        <f>SUM(H32-H31)</f>
        <v>58</v>
      </c>
      <c r="K32" s="18">
        <f t="shared" si="2"/>
        <v>93.34358702</v>
      </c>
      <c r="L32" s="15"/>
      <c r="M32" s="14" t="s">
        <v>123</v>
      </c>
    </row>
    <row r="33" spans="1:13" ht="25.5" customHeight="1">
      <c r="A33" s="29"/>
      <c r="B33" s="30"/>
      <c r="C33" s="34"/>
      <c r="D33" s="34"/>
      <c r="E33" s="16"/>
      <c r="F33" s="16"/>
      <c r="G33" s="28"/>
      <c r="H33" s="17"/>
      <c r="I33" s="17"/>
      <c r="J33" s="21"/>
      <c r="K33" s="21"/>
      <c r="L33" s="17"/>
      <c r="M33" s="16"/>
    </row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</sheetData>
  <mergeCells count="13">
    <mergeCell ref="A1:M1"/>
    <mergeCell ref="A4:B4"/>
    <mergeCell ref="F4:M4"/>
    <mergeCell ref="A3:B3"/>
    <mergeCell ref="F3:M3"/>
    <mergeCell ref="H5:I5"/>
    <mergeCell ref="J5:K5"/>
    <mergeCell ref="L5:L6"/>
    <mergeCell ref="M5:M6"/>
    <mergeCell ref="A5:A6"/>
    <mergeCell ref="B5:B6"/>
    <mergeCell ref="C5:E5"/>
    <mergeCell ref="F5:G5"/>
  </mergeCells>
  <printOptions/>
  <pageMargins left="0.3937007874015748" right="0.3937007874015748" top="0.3937007874015748" bottom="0.3937007874015748" header="0.5118110236220472" footer="0"/>
  <pageSetup fitToHeight="4" fitToWidth="1" horizontalDpi="300" verticalDpi="300" orientation="landscape" paperSize="9" scale="74" r:id="rId1"/>
  <headerFooter alignWithMargins="0">
    <oddFooter>&amp;CFeuille de Route -Jungle family.xls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Yannick Grimaud</cp:lastModifiedBy>
  <cp:lastPrinted>2009-09-06T22:58:27Z</cp:lastPrinted>
  <dcterms:modified xsi:type="dcterms:W3CDTF">2011-09-06T15:33:28Z</dcterms:modified>
  <cp:category/>
  <cp:version/>
  <cp:contentType/>
  <cp:contentStatus/>
</cp:coreProperties>
</file>